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sapservicecombr-my.sharepoint.com/personal/spalazzo_sapservice_com_br/Documents/Documentos/SAP Curso 28 GB/MND/Métodos/HDD/Planilhas/Planilha SAP/"/>
    </mc:Choice>
  </mc:AlternateContent>
  <xr:revisionPtr revIDLastSave="36" documentId="13_ncr:1_{45A0C3F3-C980-44EC-93FE-721BC7538AA3}" xr6:coauthVersionLast="47" xr6:coauthVersionMax="47" xr10:uidLastSave="{C00B0A09-D404-43ED-BB82-CD56BEAC0BBE}"/>
  <bookViews>
    <workbookView xWindow="-108" yWindow="-108" windowWidth="23256" windowHeight="12456" xr2:uid="{00000000-000D-0000-FFFF-FFFF00000000}"/>
  </bookViews>
  <sheets>
    <sheet name="Cost comparison" sheetId="1" r:id="rId1"/>
    <sheet name="RA" sheetId="2" r:id="rId2"/>
  </sheets>
  <definedNames>
    <definedName name="_xlnm.Print_Area" localSheetId="0">'Cost comparison'!$A$1:$I$32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D1" i="2" s="1"/>
  <c r="D3" i="2" l="1"/>
  <c r="G25" i="1" s="1"/>
  <c r="D2" i="2"/>
  <c r="A1" i="2"/>
  <c r="E1" i="2"/>
  <c r="H23" i="1" s="1"/>
  <c r="D5" i="2"/>
  <c r="D4" i="2"/>
  <c r="E3" i="2" l="1"/>
  <c r="H25" i="1" s="1"/>
  <c r="A3" i="2"/>
  <c r="D25" i="1" s="1"/>
  <c r="B1" i="2"/>
  <c r="E23" i="1" s="1"/>
  <c r="A2" i="2"/>
  <c r="D24" i="1" s="1"/>
  <c r="A5" i="2"/>
  <c r="A4" i="2"/>
  <c r="E2" i="2"/>
  <c r="H24" i="1" s="1"/>
  <c r="G24" i="1"/>
  <c r="D23" i="1"/>
  <c r="E5" i="2"/>
  <c r="H27" i="1" s="1"/>
  <c r="G27" i="1"/>
  <c r="E4" i="2"/>
  <c r="H26" i="1" s="1"/>
  <c r="G26" i="1"/>
  <c r="B3" i="2" l="1"/>
  <c r="E25" i="1" s="1"/>
  <c r="E8" i="2"/>
  <c r="B2" i="2"/>
  <c r="E24" i="1" s="1"/>
  <c r="B5" i="2"/>
  <c r="E27" i="1" s="1"/>
  <c r="D27" i="1"/>
  <c r="B4" i="2"/>
  <c r="D26" i="1"/>
  <c r="H29" i="1"/>
  <c r="E26" i="1" l="1"/>
  <c r="E29" i="1" s="1"/>
  <c r="B8" i="2"/>
  <c r="E9" i="2" l="1"/>
  <c r="C9" i="2"/>
</calcChain>
</file>

<file path=xl/sharedStrings.xml><?xml version="1.0" encoding="utf-8"?>
<sst xmlns="http://schemas.openxmlformats.org/spreadsheetml/2006/main" count="37" uniqueCount="35">
  <si>
    <t>ADDITIONAL % (%)</t>
  </si>
  <si>
    <t>NEEDED</t>
  </si>
  <si>
    <t xml:space="preserve">       </t>
  </si>
  <si>
    <t>The information contained in this program is based on widely accepted calculation models and formulas.</t>
  </si>
  <si>
    <t xml:space="preserve">However, underground conditions may vary and information in the program is to be used as a guideline only. </t>
  </si>
  <si>
    <t>No liability is assumed by the creator of these calculations through the use of this program.”</t>
  </si>
  <si>
    <t>ra 2010</t>
  </si>
  <si>
    <t>CUSTO DE COMPARAÇÃO CLÁSSICO PARA RECICLAGEM</t>
  </si>
  <si>
    <t>Dado</t>
  </si>
  <si>
    <t>Diametro do Furo (mm)</t>
  </si>
  <si>
    <t>Comprimento do Furo (m)</t>
  </si>
  <si>
    <t>Volume do solo (m3)</t>
  </si>
  <si>
    <t>Volume do Misturador (m³)</t>
  </si>
  <si>
    <t>Volume a Reciclar (m³)</t>
  </si>
  <si>
    <t>Volume dos Pits (m³)</t>
  </si>
  <si>
    <t>Volume adicional  (m³)</t>
  </si>
  <si>
    <t>Custo da água (m³)</t>
  </si>
  <si>
    <t>Razão Solido Lama</t>
  </si>
  <si>
    <t>Bentonita %</t>
  </si>
  <si>
    <t>Polimero (%)</t>
  </si>
  <si>
    <t>Barrila</t>
  </si>
  <si>
    <t>Barrilha (kg)</t>
  </si>
  <si>
    <t>Polimero (L)</t>
  </si>
  <si>
    <t>Bentonita (kg)</t>
  </si>
  <si>
    <t>Água (l)</t>
  </si>
  <si>
    <t>Adicional (kg)</t>
  </si>
  <si>
    <t>Sem Reciclagem</t>
  </si>
  <si>
    <t>Quant</t>
  </si>
  <si>
    <t>Custo</t>
  </si>
  <si>
    <t>Reciclando</t>
  </si>
  <si>
    <t xml:space="preserve">   Custo/Kg</t>
  </si>
  <si>
    <t xml:space="preserve">   Custo (Kg or L)</t>
  </si>
  <si>
    <t xml:space="preserve">   Custo/Kg </t>
  </si>
  <si>
    <t xml:space="preserve">   Custo/(Kg or L)</t>
  </si>
  <si>
    <t>Custo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</si>
</sst>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4"/>
      <color indexed="10"/>
      <name val="Arial"/>
      <family val="2"/>
    </font>
    <font>
      <sz val="10"/>
      <color rgb="FFFF0000"/>
      <name val="Arial"/>
      <family val="2"/>
    </font>
    <font>
      <sz val="1"/>
      <color theme="0"/>
      <name val="Arial"/>
      <family val="2"/>
    </font>
    <font>
      <sz val="10"/>
      <name val="Times New Roman"/>
      <family val="1"/>
    </font>
    <font>
      <sz val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4" borderId="2" xfId="0" applyFill="1" applyBorder="1"/>
    <xf numFmtId="0" fontId="1" fillId="4" borderId="0" xfId="0" applyFont="1" applyFill="1"/>
    <xf numFmtId="0" fontId="0" fillId="4" borderId="0" xfId="0" applyFill="1"/>
    <xf numFmtId="0" fontId="0" fillId="4" borderId="3" xfId="0" applyFill="1" applyBorder="1"/>
    <xf numFmtId="0" fontId="0" fillId="4" borderId="0" xfId="0" applyFill="1" applyAlignment="1">
      <alignment horizontal="center"/>
    </xf>
    <xf numFmtId="0" fontId="0" fillId="4" borderId="4" xfId="0" applyFill="1" applyBorder="1"/>
    <xf numFmtId="0" fontId="0" fillId="4" borderId="5" xfId="0" applyFill="1" applyBorder="1"/>
    <xf numFmtId="0" fontId="0" fillId="4" borderId="0" xfId="0" applyFill="1" applyProtection="1">
      <protection hidden="1"/>
    </xf>
    <xf numFmtId="0" fontId="0" fillId="2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6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2" fillId="6" borderId="0" xfId="0" applyFont="1" applyFill="1"/>
    <xf numFmtId="0" fontId="0" fillId="6" borderId="0" xfId="0" applyFill="1"/>
    <xf numFmtId="0" fontId="0" fillId="6" borderId="0" xfId="0" applyFill="1" applyProtection="1">
      <protection hidden="1"/>
    </xf>
    <xf numFmtId="0" fontId="4" fillId="6" borderId="0" xfId="0" applyFont="1" applyFill="1"/>
    <xf numFmtId="0" fontId="5" fillId="6" borderId="0" xfId="0" applyFont="1" applyFill="1"/>
    <xf numFmtId="0" fontId="0" fillId="4" borderId="3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25</xdr:row>
      <xdr:rowOff>76200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324475" cy="4124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workbookViewId="0">
      <selection activeCell="F4" sqref="F4"/>
    </sheetView>
  </sheetViews>
  <sheetFormatPr defaultRowHeight="13.2"/>
  <sheetData>
    <row r="1" spans="1:9" ht="20.25" customHeight="1">
      <c r="A1" s="24" t="s">
        <v>7</v>
      </c>
      <c r="B1" s="25"/>
      <c r="C1" s="25"/>
      <c r="D1" s="25"/>
      <c r="E1" s="25"/>
      <c r="F1" s="25"/>
      <c r="G1" s="25"/>
      <c r="H1" s="25"/>
      <c r="I1" s="26"/>
    </row>
    <row r="2" spans="1:9" ht="12" customHeight="1">
      <c r="A2" s="1"/>
      <c r="B2" s="2" t="s">
        <v>2</v>
      </c>
      <c r="C2" s="3"/>
      <c r="D2" s="3"/>
      <c r="E2" s="3"/>
      <c r="F2" s="3"/>
      <c r="G2" s="3"/>
      <c r="H2" s="3"/>
      <c r="I2" s="4"/>
    </row>
    <row r="3" spans="1:9">
      <c r="A3" s="1" t="s">
        <v>8</v>
      </c>
      <c r="B3" s="3" t="s">
        <v>9</v>
      </c>
      <c r="C3" s="3"/>
      <c r="D3" s="3"/>
      <c r="E3" s="3"/>
      <c r="F3" s="9">
        <v>0</v>
      </c>
      <c r="G3" s="3"/>
      <c r="H3" s="5" t="s">
        <v>11</v>
      </c>
      <c r="I3" s="4"/>
    </row>
    <row r="4" spans="1:9">
      <c r="A4" s="1"/>
      <c r="B4" s="3" t="s">
        <v>10</v>
      </c>
      <c r="C4" s="3"/>
      <c r="D4" s="3"/>
      <c r="E4" s="3"/>
      <c r="F4" s="9">
        <v>0</v>
      </c>
      <c r="G4" s="3"/>
      <c r="H4" s="10">
        <f>(F3/1000)^2*0.78539*F4</f>
        <v>0</v>
      </c>
      <c r="I4" s="4"/>
    </row>
    <row r="5" spans="1:9">
      <c r="A5" s="1"/>
      <c r="B5" s="3"/>
      <c r="C5" s="3"/>
      <c r="D5" s="3"/>
      <c r="E5" s="3"/>
      <c r="F5" s="5"/>
      <c r="G5" s="3"/>
      <c r="H5" s="3"/>
      <c r="I5" s="4"/>
    </row>
    <row r="6" spans="1:9">
      <c r="A6" s="1"/>
      <c r="B6" s="3" t="s">
        <v>12</v>
      </c>
      <c r="C6" s="3"/>
      <c r="D6" s="3"/>
      <c r="E6" s="3"/>
      <c r="F6" s="9">
        <v>0</v>
      </c>
      <c r="G6" s="3"/>
      <c r="H6" s="3"/>
      <c r="I6" s="4"/>
    </row>
    <row r="7" spans="1:9">
      <c r="A7" s="1"/>
      <c r="B7" s="3" t="s">
        <v>13</v>
      </c>
      <c r="C7" s="3"/>
      <c r="D7" s="3"/>
      <c r="E7" s="3"/>
      <c r="F7" s="9">
        <v>0</v>
      </c>
      <c r="G7" s="3"/>
      <c r="H7" s="3"/>
      <c r="I7" s="4"/>
    </row>
    <row r="8" spans="1:9">
      <c r="A8" s="1"/>
      <c r="B8" s="3" t="s">
        <v>14</v>
      </c>
      <c r="C8" s="3"/>
      <c r="D8" s="3"/>
      <c r="E8" s="3"/>
      <c r="F8" s="9">
        <v>0</v>
      </c>
      <c r="G8" s="3"/>
      <c r="H8" s="3"/>
      <c r="I8" s="4"/>
    </row>
    <row r="9" spans="1:9">
      <c r="A9" s="1"/>
      <c r="B9" s="3" t="s">
        <v>15</v>
      </c>
      <c r="C9" s="3"/>
      <c r="D9" s="3"/>
      <c r="E9" s="3"/>
      <c r="F9" s="9">
        <v>10</v>
      </c>
      <c r="G9" s="3"/>
      <c r="H9" s="3"/>
      <c r="I9" s="4"/>
    </row>
    <row r="10" spans="1:9">
      <c r="A10" s="1"/>
      <c r="B10" s="3"/>
      <c r="C10" s="3"/>
      <c r="D10" s="3"/>
      <c r="E10" s="3"/>
      <c r="F10" s="5"/>
      <c r="G10" s="3"/>
      <c r="H10" s="3"/>
      <c r="I10" s="4"/>
    </row>
    <row r="11" spans="1:9">
      <c r="A11" s="1"/>
      <c r="B11" s="3" t="s">
        <v>16</v>
      </c>
      <c r="C11" s="3"/>
      <c r="D11" s="3"/>
      <c r="E11" s="3"/>
      <c r="F11" s="9"/>
      <c r="G11" s="3"/>
      <c r="H11" s="3"/>
      <c r="I11" s="4"/>
    </row>
    <row r="12" spans="1:9">
      <c r="A12" s="1"/>
      <c r="B12" s="3" t="s">
        <v>17</v>
      </c>
      <c r="C12" s="3"/>
      <c r="D12" s="9">
        <v>0</v>
      </c>
      <c r="E12" s="3"/>
      <c r="F12" s="3"/>
      <c r="G12" s="3"/>
      <c r="H12" s="3"/>
      <c r="I12" s="4"/>
    </row>
    <row r="13" spans="1:9">
      <c r="A13" s="1"/>
      <c r="B13" s="3" t="s">
        <v>18</v>
      </c>
      <c r="C13" s="3"/>
      <c r="D13" s="9">
        <v>0</v>
      </c>
      <c r="E13" s="3" t="s">
        <v>30</v>
      </c>
      <c r="F13" s="3"/>
      <c r="G13" s="9">
        <v>0</v>
      </c>
      <c r="H13" s="3"/>
      <c r="I13" s="4"/>
    </row>
    <row r="14" spans="1:9">
      <c r="A14" s="1"/>
      <c r="B14" s="3" t="s">
        <v>19</v>
      </c>
      <c r="C14" s="3"/>
      <c r="D14" s="9">
        <v>0</v>
      </c>
      <c r="E14" s="3" t="s">
        <v>31</v>
      </c>
      <c r="F14" s="3"/>
      <c r="G14" s="9">
        <v>0</v>
      </c>
      <c r="H14" s="3"/>
      <c r="I14" s="4"/>
    </row>
    <row r="15" spans="1:9">
      <c r="A15" s="1"/>
      <c r="B15" s="3" t="s">
        <v>20</v>
      </c>
      <c r="C15" s="3"/>
      <c r="D15" s="9">
        <v>0</v>
      </c>
      <c r="E15" s="3" t="s">
        <v>32</v>
      </c>
      <c r="F15" s="3"/>
      <c r="G15" s="9">
        <v>0</v>
      </c>
      <c r="H15" s="3"/>
      <c r="I15" s="4"/>
    </row>
    <row r="16" spans="1:9">
      <c r="A16" s="1"/>
      <c r="B16" s="3" t="s">
        <v>0</v>
      </c>
      <c r="C16" s="3"/>
      <c r="D16" s="9">
        <v>0</v>
      </c>
      <c r="E16" s="3" t="s">
        <v>33</v>
      </c>
      <c r="F16" s="3"/>
      <c r="G16" s="9">
        <v>0</v>
      </c>
      <c r="H16" s="3"/>
      <c r="I16" s="4"/>
    </row>
    <row r="17" spans="1:9">
      <c r="A17" s="1"/>
      <c r="B17" s="3"/>
      <c r="C17" s="3"/>
      <c r="D17" s="3"/>
      <c r="E17" s="3"/>
      <c r="F17" s="3"/>
      <c r="G17" s="3"/>
      <c r="H17" s="3"/>
      <c r="I17" s="4"/>
    </row>
    <row r="18" spans="1:9">
      <c r="A18" s="1"/>
      <c r="B18" s="3"/>
      <c r="C18" s="3"/>
      <c r="D18" s="3"/>
      <c r="E18" s="3"/>
      <c r="F18" s="3"/>
      <c r="G18" s="3"/>
      <c r="H18" s="3"/>
      <c r="I18" s="4"/>
    </row>
    <row r="19" spans="1:9">
      <c r="A19" s="1"/>
      <c r="B19" s="3"/>
      <c r="C19" s="3"/>
      <c r="D19" s="3"/>
      <c r="E19" s="3"/>
      <c r="F19" s="3"/>
      <c r="G19" s="3"/>
      <c r="H19" s="3"/>
      <c r="I19" s="4"/>
    </row>
    <row r="20" spans="1:9">
      <c r="A20" s="1" t="s">
        <v>1</v>
      </c>
      <c r="B20" s="3"/>
      <c r="C20" s="3"/>
      <c r="D20" s="3" t="s">
        <v>26</v>
      </c>
      <c r="E20" s="3"/>
      <c r="F20" s="3"/>
      <c r="G20" s="3" t="s">
        <v>29</v>
      </c>
      <c r="H20" s="3"/>
      <c r="I20" s="4"/>
    </row>
    <row r="21" spans="1:9" ht="13.8" thickBot="1">
      <c r="A21" s="1"/>
      <c r="B21" s="3"/>
      <c r="C21" s="3"/>
      <c r="D21" s="3"/>
      <c r="E21" s="3"/>
      <c r="F21" s="3"/>
      <c r="G21" s="3"/>
      <c r="H21" s="3"/>
      <c r="I21" s="4"/>
    </row>
    <row r="22" spans="1:9">
      <c r="A22" s="1"/>
      <c r="B22" s="3"/>
      <c r="C22" s="3"/>
      <c r="D22" s="11" t="s">
        <v>27</v>
      </c>
      <c r="E22" s="11" t="s">
        <v>28</v>
      </c>
      <c r="F22" s="5"/>
      <c r="G22" s="11" t="s">
        <v>27</v>
      </c>
      <c r="H22" s="11" t="s">
        <v>28</v>
      </c>
      <c r="I22" s="4"/>
    </row>
    <row r="23" spans="1:9">
      <c r="A23" s="1"/>
      <c r="B23" s="3" t="s">
        <v>24</v>
      </c>
      <c r="C23" s="3"/>
      <c r="D23" s="12">
        <f>RA!A1</f>
        <v>0</v>
      </c>
      <c r="E23" s="12">
        <f>RA!B1</f>
        <v>0</v>
      </c>
      <c r="F23" s="5"/>
      <c r="G23" s="12">
        <v>0</v>
      </c>
      <c r="H23" s="12">
        <f>RA!E1</f>
        <v>0</v>
      </c>
      <c r="I23" s="22"/>
    </row>
    <row r="24" spans="1:9">
      <c r="A24" s="1"/>
      <c r="B24" s="3" t="s">
        <v>23</v>
      </c>
      <c r="C24" s="3"/>
      <c r="D24" s="12">
        <f>RA!A2</f>
        <v>0</v>
      </c>
      <c r="E24" s="12">
        <f>RA!B2</f>
        <v>0</v>
      </c>
      <c r="F24" s="5"/>
      <c r="G24" s="12">
        <f>RA!D2</f>
        <v>0</v>
      </c>
      <c r="H24" s="12">
        <f>RA!E2</f>
        <v>0</v>
      </c>
      <c r="I24" s="22"/>
    </row>
    <row r="25" spans="1:9">
      <c r="A25" s="1"/>
      <c r="B25" s="3" t="s">
        <v>22</v>
      </c>
      <c r="C25" s="3"/>
      <c r="D25" s="12">
        <f>RA!A3</f>
        <v>0</v>
      </c>
      <c r="E25" s="12">
        <f>RA!B3</f>
        <v>0</v>
      </c>
      <c r="F25" s="5"/>
      <c r="G25" s="12">
        <f>RA!D3</f>
        <v>0</v>
      </c>
      <c r="H25" s="12">
        <f>RA!E3</f>
        <v>0</v>
      </c>
      <c r="I25" s="22"/>
    </row>
    <row r="26" spans="1:9">
      <c r="A26" s="1"/>
      <c r="B26" s="3" t="s">
        <v>21</v>
      </c>
      <c r="C26" s="3"/>
      <c r="D26" s="12">
        <f>RA!A4</f>
        <v>0</v>
      </c>
      <c r="E26" s="12">
        <f>RA!B4</f>
        <v>0</v>
      </c>
      <c r="F26" s="5"/>
      <c r="G26" s="12">
        <f>RA!D4</f>
        <v>0</v>
      </c>
      <c r="H26" s="12">
        <f>RA!E4</f>
        <v>0</v>
      </c>
      <c r="I26" s="22"/>
    </row>
    <row r="27" spans="1:9" ht="13.8" thickBot="1">
      <c r="A27" s="1"/>
      <c r="B27" s="3" t="s">
        <v>25</v>
      </c>
      <c r="C27" s="3"/>
      <c r="D27" s="13">
        <f>RA!A5</f>
        <v>0</v>
      </c>
      <c r="E27" s="13">
        <f>RA!B5</f>
        <v>0</v>
      </c>
      <c r="F27" s="5"/>
      <c r="G27" s="13">
        <f>RA!D5</f>
        <v>0</v>
      </c>
      <c r="H27" s="13">
        <f>RA!E5</f>
        <v>0</v>
      </c>
      <c r="I27" s="22"/>
    </row>
    <row r="28" spans="1:9">
      <c r="A28" s="1"/>
      <c r="B28" s="3"/>
      <c r="C28" s="3"/>
      <c r="D28" s="5"/>
      <c r="E28" s="5"/>
      <c r="F28" s="5"/>
      <c r="G28" s="5"/>
      <c r="H28" s="5"/>
      <c r="I28" s="22"/>
    </row>
    <row r="29" spans="1:9">
      <c r="A29" s="1"/>
      <c r="B29" s="3" t="s">
        <v>34</v>
      </c>
      <c r="C29" s="3"/>
      <c r="D29" s="5"/>
      <c r="E29" s="14">
        <f>SUM(E23:E27)</f>
        <v>0</v>
      </c>
      <c r="F29" s="5"/>
      <c r="G29" s="5"/>
      <c r="H29" s="14">
        <f>SUM(H23:H27)</f>
        <v>0</v>
      </c>
      <c r="I29" s="22"/>
    </row>
    <row r="30" spans="1:9" ht="13.8" thickBot="1">
      <c r="A30" s="6"/>
      <c r="B30" s="7"/>
      <c r="C30" s="7"/>
      <c r="D30" s="7"/>
      <c r="E30" s="7"/>
      <c r="F30" s="7"/>
      <c r="G30" s="7"/>
      <c r="H30" s="7"/>
      <c r="I30" s="23"/>
    </row>
    <row r="31" spans="1:9">
      <c r="A31" s="3"/>
      <c r="B31" s="3"/>
      <c r="C31" s="3"/>
      <c r="D31" s="3"/>
      <c r="E31" s="3"/>
      <c r="F31" s="3"/>
      <c r="G31" s="3"/>
      <c r="H31" s="3"/>
      <c r="I31" s="8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</sheetData>
  <mergeCells count="1">
    <mergeCell ref="A1:I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A16" workbookViewId="0">
      <selection activeCell="L20" sqref="L20"/>
    </sheetView>
  </sheetViews>
  <sheetFormatPr defaultRowHeight="13.2"/>
  <sheetData>
    <row r="1" spans="1:9">
      <c r="A1" s="15">
        <f>INT('Cost comparison'!D12*1000*'Cost comparison'!H4)</f>
        <v>0</v>
      </c>
      <c r="B1" s="15">
        <f>(A1/1000)*'Cost comparison'!F11</f>
        <v>0</v>
      </c>
      <c r="C1" s="15"/>
      <c r="D1" s="15">
        <f>INT(1250*('Cost comparison'!F6+'Cost comparison'!F7+'Cost comparison'!F8+'Cost comparison'!F9+'Cost comparison'!H4))</f>
        <v>12500</v>
      </c>
      <c r="E1" s="15">
        <f>(D1/1000)*'Cost comparison'!F11</f>
        <v>0</v>
      </c>
      <c r="F1" s="16"/>
      <c r="G1" s="17"/>
      <c r="H1" s="18"/>
      <c r="I1" s="18"/>
    </row>
    <row r="2" spans="1:9">
      <c r="A2" s="15">
        <f>INT((A1*'Cost comparison'!D13)/100)</f>
        <v>0</v>
      </c>
      <c r="B2" s="15">
        <f>A2*'Cost comparison'!G13</f>
        <v>0</v>
      </c>
      <c r="C2" s="15"/>
      <c r="D2" s="15">
        <f>INT((D1*'Cost comparison'!D13)/100)</f>
        <v>0</v>
      </c>
      <c r="E2" s="15">
        <f>D2*'Cost comparison'!G13</f>
        <v>0</v>
      </c>
      <c r="F2" s="16"/>
      <c r="G2" s="17"/>
      <c r="H2" s="18"/>
      <c r="I2" s="18"/>
    </row>
    <row r="3" spans="1:9">
      <c r="A3" s="15">
        <f>INT((A1*'Cost comparison'!D14)/100)</f>
        <v>0</v>
      </c>
      <c r="B3" s="15">
        <f>A3*'Cost comparison'!G14</f>
        <v>0</v>
      </c>
      <c r="C3" s="15"/>
      <c r="D3" s="15">
        <f>INT((D1*'Cost comparison'!D14)/100)</f>
        <v>0</v>
      </c>
      <c r="E3" s="15">
        <f>D3*'Cost comparison'!G14</f>
        <v>0</v>
      </c>
      <c r="F3" s="16"/>
      <c r="G3" s="17"/>
      <c r="H3" s="18"/>
      <c r="I3" s="18"/>
    </row>
    <row r="4" spans="1:9">
      <c r="A4" s="15">
        <f>INT((A1*'Cost comparison'!D15)/100)</f>
        <v>0</v>
      </c>
      <c r="B4" s="15">
        <f>A4*'Cost comparison'!G15</f>
        <v>0</v>
      </c>
      <c r="C4" s="15"/>
      <c r="D4" s="15">
        <f>INT((D1*'Cost comparison'!D15)/100)</f>
        <v>0</v>
      </c>
      <c r="E4" s="15">
        <f>D4*'Cost comparison'!G15</f>
        <v>0</v>
      </c>
      <c r="F4" s="16"/>
      <c r="G4" s="17"/>
      <c r="H4" s="18"/>
      <c r="I4" s="18"/>
    </row>
    <row r="5" spans="1:9">
      <c r="A5" s="15">
        <f>INT((A1*'Cost comparison'!D16)/100)</f>
        <v>0</v>
      </c>
      <c r="B5" s="15">
        <f>A5*'Cost comparison'!G16</f>
        <v>0</v>
      </c>
      <c r="C5" s="15"/>
      <c r="D5" s="15">
        <f>INT((D1*'Cost comparison'!D16)/100)</f>
        <v>0</v>
      </c>
      <c r="E5" s="15">
        <f>D5*'Cost comparison'!G16</f>
        <v>0</v>
      </c>
      <c r="F5" s="16"/>
      <c r="G5" s="17"/>
      <c r="H5" s="18"/>
      <c r="I5" s="18"/>
    </row>
    <row r="6" spans="1:9">
      <c r="A6" s="15"/>
      <c r="B6" s="15"/>
      <c r="C6" s="15"/>
      <c r="D6" s="15"/>
      <c r="E6" s="15"/>
      <c r="F6" s="16"/>
      <c r="G6" s="17"/>
      <c r="H6" s="18"/>
      <c r="I6" s="18"/>
    </row>
    <row r="7" spans="1:9">
      <c r="A7" s="15"/>
      <c r="B7" s="15"/>
      <c r="C7" s="15"/>
      <c r="D7" s="15"/>
      <c r="E7" s="15"/>
      <c r="F7" s="16"/>
      <c r="G7" s="17"/>
      <c r="H7" s="18"/>
      <c r="I7" s="18"/>
    </row>
    <row r="8" spans="1:9">
      <c r="A8" s="15"/>
      <c r="B8" s="15">
        <f>SUM(B1:B5)</f>
        <v>0</v>
      </c>
      <c r="C8" s="15"/>
      <c r="D8" s="15"/>
      <c r="E8" s="15">
        <f>SUM(E1:E5)</f>
        <v>0</v>
      </c>
      <c r="F8" s="16"/>
      <c r="G8" s="17"/>
      <c r="H8" s="18"/>
      <c r="I8" s="18"/>
    </row>
    <row r="9" spans="1:9">
      <c r="A9" s="16"/>
      <c r="B9" s="16"/>
      <c r="C9" s="16">
        <f>B8-E8</f>
        <v>0</v>
      </c>
      <c r="D9" s="16"/>
      <c r="E9" s="16" t="e">
        <f>INT(100*(1-E8/B8))</f>
        <v>#DIV/0!</v>
      </c>
      <c r="F9" s="16"/>
      <c r="G9" s="17"/>
      <c r="H9" s="18"/>
      <c r="I9" s="18"/>
    </row>
    <row r="10" spans="1:9">
      <c r="A10" s="16"/>
      <c r="B10" s="16"/>
      <c r="C10" s="16"/>
      <c r="D10" s="16"/>
      <c r="E10" s="16"/>
      <c r="F10" s="16"/>
      <c r="G10" s="17"/>
      <c r="H10" s="18"/>
      <c r="I10" s="18"/>
    </row>
    <row r="11" spans="1:9">
      <c r="A11" s="17"/>
      <c r="B11" s="17"/>
      <c r="C11" s="17"/>
      <c r="D11" s="17"/>
      <c r="E11" s="17"/>
      <c r="F11" s="17"/>
      <c r="G11" s="17"/>
      <c r="H11" s="18"/>
      <c r="I11" s="18"/>
    </row>
    <row r="12" spans="1:9">
      <c r="A12" s="17"/>
      <c r="B12" s="17"/>
      <c r="C12" s="17"/>
      <c r="D12" s="17"/>
      <c r="E12" s="17"/>
      <c r="F12" s="17"/>
      <c r="G12" s="17"/>
      <c r="H12" s="18"/>
      <c r="I12" s="18"/>
    </row>
    <row r="13" spans="1:9">
      <c r="A13" s="17"/>
      <c r="B13" s="17"/>
      <c r="C13" s="17"/>
      <c r="D13" s="17"/>
      <c r="E13" s="17"/>
      <c r="F13" s="17"/>
      <c r="G13" s="17"/>
      <c r="H13" s="18"/>
      <c r="I13" s="18"/>
    </row>
    <row r="14" spans="1:9">
      <c r="A14" s="17"/>
      <c r="B14" s="17"/>
      <c r="C14" s="17"/>
      <c r="D14" s="17"/>
      <c r="E14" s="17"/>
      <c r="F14" s="17"/>
      <c r="G14" s="17"/>
      <c r="H14" s="18"/>
      <c r="I14" s="18"/>
    </row>
    <row r="15" spans="1:9">
      <c r="A15" s="17"/>
      <c r="B15" s="17"/>
      <c r="C15" s="17"/>
      <c r="D15" s="17"/>
      <c r="E15" s="17"/>
      <c r="F15" s="17"/>
      <c r="G15" s="17"/>
      <c r="H15" s="18"/>
      <c r="I15" s="18"/>
    </row>
    <row r="16" spans="1:9">
      <c r="A16" s="17"/>
      <c r="B16" s="17"/>
      <c r="C16" s="17"/>
      <c r="D16" s="17"/>
      <c r="E16" s="17"/>
      <c r="F16" s="17"/>
      <c r="G16" s="17"/>
      <c r="H16" s="18"/>
      <c r="I16" s="19"/>
    </row>
    <row r="17" spans="1:9">
      <c r="A17" s="18"/>
      <c r="B17" s="18"/>
      <c r="C17" s="18"/>
      <c r="D17" s="18"/>
      <c r="E17" s="18"/>
      <c r="F17" s="18"/>
      <c r="G17" s="18"/>
      <c r="H17" s="18"/>
      <c r="I17" s="18"/>
    </row>
    <row r="18" spans="1:9">
      <c r="A18" s="18"/>
      <c r="B18" s="18"/>
      <c r="C18" s="18"/>
      <c r="D18" s="18"/>
      <c r="E18" s="18"/>
      <c r="F18" s="18"/>
      <c r="G18" s="18"/>
      <c r="H18" s="18"/>
      <c r="I18" s="18"/>
    </row>
    <row r="19" spans="1:9">
      <c r="A19" s="18"/>
      <c r="B19" s="18"/>
      <c r="C19" s="18"/>
      <c r="D19" s="18"/>
      <c r="E19" s="18"/>
      <c r="F19" s="18"/>
      <c r="G19" s="18"/>
      <c r="H19" s="18"/>
      <c r="I19" s="18"/>
    </row>
    <row r="20" spans="1:9">
      <c r="A20" s="18"/>
      <c r="B20" s="18"/>
      <c r="C20" s="18"/>
      <c r="D20" s="18"/>
      <c r="E20" s="18"/>
      <c r="F20" s="18"/>
      <c r="G20" s="18"/>
      <c r="H20" s="18"/>
      <c r="I20" s="18"/>
    </row>
    <row r="21" spans="1:9">
      <c r="A21" s="18"/>
      <c r="B21" s="18"/>
      <c r="C21" s="18"/>
      <c r="D21" s="18"/>
      <c r="E21" s="18"/>
      <c r="F21" s="18"/>
      <c r="G21" s="18"/>
      <c r="H21" s="18"/>
      <c r="I21" s="18"/>
    </row>
    <row r="22" spans="1:9">
      <c r="A22" s="18"/>
      <c r="B22" s="18"/>
      <c r="C22" s="18"/>
      <c r="D22" s="18"/>
      <c r="E22" s="18"/>
      <c r="F22" s="18"/>
      <c r="G22" s="18"/>
      <c r="H22" s="18"/>
      <c r="I22" s="18"/>
    </row>
    <row r="23" spans="1:9">
      <c r="A23" s="18"/>
      <c r="B23" s="18"/>
      <c r="C23" s="18"/>
      <c r="D23" s="18"/>
      <c r="E23" s="18"/>
      <c r="F23" s="18"/>
      <c r="G23" s="18"/>
      <c r="H23" s="18"/>
      <c r="I23" s="18"/>
    </row>
    <row r="24" spans="1:9">
      <c r="A24" s="18"/>
      <c r="B24" s="18"/>
      <c r="C24" s="18"/>
      <c r="D24" s="18"/>
      <c r="E24" s="18"/>
      <c r="F24" s="18"/>
      <c r="G24" s="18"/>
      <c r="H24" s="18"/>
      <c r="I24" s="18"/>
    </row>
    <row r="25" spans="1:9">
      <c r="A25" s="18"/>
      <c r="B25" s="18"/>
      <c r="C25" s="18"/>
      <c r="D25" s="18"/>
      <c r="E25" s="18"/>
      <c r="F25" s="18"/>
      <c r="G25" s="18"/>
      <c r="H25" s="18"/>
      <c r="I25" s="18"/>
    </row>
    <row r="26" spans="1:9">
      <c r="A26" s="18"/>
      <c r="B26" s="18"/>
      <c r="C26" s="18"/>
      <c r="D26" s="18"/>
      <c r="E26" s="18"/>
      <c r="F26" s="18"/>
      <c r="G26" s="18"/>
      <c r="H26" s="18"/>
      <c r="I26" s="18"/>
    </row>
    <row r="27" spans="1:9">
      <c r="A27" s="20" t="s">
        <v>3</v>
      </c>
      <c r="B27" s="18"/>
      <c r="C27" s="18"/>
      <c r="D27" s="18"/>
      <c r="E27" s="18"/>
      <c r="F27" s="18"/>
      <c r="G27" s="18"/>
      <c r="H27" s="18"/>
      <c r="I27" s="18"/>
    </row>
    <row r="28" spans="1:9">
      <c r="A28" s="20" t="s">
        <v>4</v>
      </c>
      <c r="B28" s="18"/>
      <c r="C28" s="18"/>
      <c r="D28" s="18"/>
      <c r="E28" s="18"/>
      <c r="F28" s="18"/>
      <c r="G28" s="18"/>
      <c r="H28" s="18"/>
      <c r="I28" s="18"/>
    </row>
    <row r="29" spans="1:9">
      <c r="A29" s="20" t="s">
        <v>5</v>
      </c>
      <c r="B29" s="18"/>
      <c r="C29" s="18"/>
      <c r="D29" s="18"/>
      <c r="E29" s="18"/>
      <c r="F29" s="18"/>
      <c r="G29" s="18"/>
      <c r="H29" s="18"/>
      <c r="I29" s="18"/>
    </row>
    <row r="30" spans="1:9">
      <c r="A30" s="18"/>
      <c r="B30" s="18"/>
      <c r="C30" s="18"/>
      <c r="D30" s="18"/>
      <c r="E30" s="18"/>
      <c r="F30" s="18"/>
      <c r="G30" s="18"/>
      <c r="H30" s="18"/>
      <c r="I30" s="21" t="s">
        <v>6</v>
      </c>
    </row>
  </sheetData>
  <sheetProtection password="F49A" sheet="1" objects="1" scenarios="1"/>
  <phoneticPr fontId="0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Cost comparison</vt:lpstr>
      <vt:lpstr>RA</vt:lpstr>
      <vt:lpstr>'Cost comparison'!Area_de_impressao</vt:lpstr>
    </vt:vector>
  </TitlesOfParts>
  <Company>Vermeer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Albert</dc:creator>
  <cp:lastModifiedBy>Sergio Palazzo</cp:lastModifiedBy>
  <cp:lastPrinted>2010-10-08T09:10:51Z</cp:lastPrinted>
  <dcterms:created xsi:type="dcterms:W3CDTF">2001-03-13T12:09:22Z</dcterms:created>
  <dcterms:modified xsi:type="dcterms:W3CDTF">2026-05-31T19:08:44Z</dcterms:modified>
</cp:coreProperties>
</file>